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1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<sst xmlns="http://schemas.openxmlformats.org/spreadsheetml/2006/main" count="39" uniqueCount="24">
  <si>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</si>
  <si>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</si>
  <si>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</si>
  <si>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</si>
  <si>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</si>
  <si>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</si>
  <si>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</si>
  <si>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</si>
  <si>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</si>
  <si>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P18.Z200S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</si>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</sst>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22.646</c:v>
                </c:pt>
                <c:pt idx="2">
                  <c:v>49.593</c:v>
                </c:pt>
                <c:pt idx="3">
                  <c:v>78.399</c:v>
                </c:pt>
                <c:pt idx="4">
                  <c:v>108.152</c:v>
                </c:pt>
                <c:pt idx="5">
                  <c:v>137.395</c:v>
                </c:pt>
                <c:pt idx="6">
                  <c:v>165.942</c:v>
                </c:pt>
                <c:pt idx="7">
                  <c:v>192.564</c:v>
                </c:pt>
                <c:pt idx="8">
                  <c:v>217.649</c:v>
                </c:pt>
                <c:pt idx="9">
                  <c:v>240.47</c:v>
                </c:pt>
                <c:pt idx="10">
                  <c:v>260.79999</c:v>
                </c:pt>
                <c:pt idx="11">
                  <c:v>245.271</c:v>
                </c:pt>
                <c:pt idx="12">
                  <c:v>227.243</c:v>
                </c:pt>
                <c:pt idx="13">
                  <c:v>206.675</c:v>
                </c:pt>
                <c:pt idx="14">
                  <c:v>184.13499</c:v>
                </c:pt>
                <c:pt idx="15">
                  <c:v>159.54601</c:v>
                </c:pt>
                <c:pt idx="16">
                  <c:v>133.099</c:v>
                </c:pt>
                <c:pt idx="17">
                  <c:v>104.857</c:v>
                </c:pt>
                <c:pt idx="18">
                  <c:v>72.312</c:v>
                </c:pt>
                <c:pt idx="19">
                  <c:v>39.187</c:v>
                </c:pt>
                <c:pt idx="20">
                  <c:v>4.135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25.469</c:v>
                </c:pt>
                <c:pt idx="2">
                  <c:v>50.996</c:v>
                </c:pt>
                <c:pt idx="3">
                  <c:v>76.431</c:v>
                </c:pt>
                <c:pt idx="4">
                  <c:v>101.805</c:v>
                </c:pt>
                <c:pt idx="5">
                  <c:v>127.163</c:v>
                </c:pt>
                <c:pt idx="6">
                  <c:v>152.507</c:v>
                </c:pt>
                <c:pt idx="7">
                  <c:v>178.33701</c:v>
                </c:pt>
                <c:pt idx="8">
                  <c:v>203.673</c:v>
                </c:pt>
                <c:pt idx="9">
                  <c:v>229.124</c:v>
                </c:pt>
                <c:pt idx="10">
                  <c:v>253.995</c:v>
                </c:pt>
                <c:pt idx="11">
                  <c:v>229.455</c:v>
                </c:pt>
                <c:pt idx="12">
                  <c:v>203.92</c:v>
                </c:pt>
                <c:pt idx="13">
                  <c:v>178.431</c:v>
                </c:pt>
                <c:pt idx="14">
                  <c:v>152.84801</c:v>
                </c:pt>
                <c:pt idx="15">
                  <c:v>127.285</c:v>
                </c:pt>
                <c:pt idx="16">
                  <c:v>101.988</c:v>
                </c:pt>
                <c:pt idx="17">
                  <c:v>76.66</c:v>
                </c:pt>
                <c:pt idx="18">
                  <c:v>51.255</c:v>
                </c:pt>
                <c:pt idx="19">
                  <c:v>25.682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0.0273627433610904</c:v>
                </c:pt>
                <c:pt idx="2">
                  <c:v>0.0775605819012196</c:v>
                </c:pt>
                <c:pt idx="3">
                  <c:v>0.0915372349849413</c:v>
                </c:pt>
                <c:pt idx="4">
                  <c:v>0.081497667276918</c:v>
                </c:pt>
                <c:pt idx="5">
                  <c:v>0.0651587629677728</c:v>
                </c:pt>
                <c:pt idx="6">
                  <c:v>0.0433079391326655</c:v>
                </c:pt>
                <c:pt idx="7">
                  <c:v>0.212803401641758</c:v>
                </c:pt>
                <c:pt idx="8">
                  <c:v>0.187798972420718</c:v>
                </c:pt>
                <c:pt idx="9">
                  <c:v>0.208074962105556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1</xdr:col>
      <xdr:colOff>2063750</xdr:colOff>
      <xdr:row>8</xdr:row>
      <xdr:rowOff>36830</xdr:rowOff>
    </xdr:from>
    <xdr:to>
      <xdr:col>9</xdr:col>
      <xdr:colOff>103505</xdr:colOff>
      <xdr:row>29</xdr:row>
      <xdr:rowOff>51435</xdr:rowOff>
    </xdr:to>
    <xdr:graphicFrame>
      <xdr:nvGraphicFramePr>
        <xdr:cNvPr id="14" name="图表 13"/>
        <xdr:cNvGraphicFramePr/>
      </xdr:nvGraphicFramePr>
      <xdr:xfrm>
        <a:off x="3787775" y="1789430"/>
        <a:ext cx="8451215" cy="44151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315595</xdr:colOff>
      <xdr:row>5</xdr:row>
      <xdr:rowOff>125095</xdr:rowOff>
    </xdr:from>
    <xdr:to>
      <xdr:col>8</xdr:col>
      <xdr:colOff>502285</xdr:colOff>
      <xdr:row>27</xdr:row>
      <xdr:rowOff>146685</xdr:rowOff>
    </xdr:to>
    <xdr:graphicFrame>
      <xdr:nvGraphicFramePr>
        <xdr:cNvPr id="5" name="图表 2"/>
        <xdr:cNvGraphicFramePr/>
      </xdr:nvGraphicFramePr>
      <xdr:xfrm>
        <a:off x="4202430" y="1249045"/>
        <a:ext cx="769683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K14" sqref="K1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12</v>
      </c>
      <c r="E5" s="19">
        <v>22.646</v>
      </c>
      <c r="F5" s="20">
        <v>25.469</v>
      </c>
      <c r="G5" s="19"/>
    </row>
    <row r="6" spans="1:7">
      <c r="A6" s="9"/>
      <c r="B6" s="9"/>
      <c r="C6" s="10"/>
      <c r="D6" s="10">
        <v>24</v>
      </c>
      <c r="E6" s="19">
        <v>49.593</v>
      </c>
      <c r="F6" s="20">
        <v>50.996</v>
      </c>
      <c r="G6" s="19"/>
    </row>
    <row r="7" spans="1:7">
      <c r="A7" s="4"/>
      <c r="C7" s="10"/>
      <c r="D7" s="10">
        <v>36</v>
      </c>
      <c r="E7" s="19">
        <v>78.399</v>
      </c>
      <c r="F7" s="20">
        <v>76.431</v>
      </c>
      <c r="G7" s="19"/>
    </row>
    <row r="8" spans="1:7">
      <c r="A8" s="9"/>
      <c r="B8" s="9"/>
      <c r="C8" s="10"/>
      <c r="D8" s="10">
        <v>48</v>
      </c>
      <c r="E8" s="19">
        <v>108.152</v>
      </c>
      <c r="F8" s="20">
        <v>101.805</v>
      </c>
      <c r="G8" s="19"/>
    </row>
    <row r="9" spans="1:7">
      <c r="A9" s="10"/>
      <c r="B9" s="10"/>
      <c r="C9" s="10"/>
      <c r="D9" s="10">
        <v>60</v>
      </c>
      <c r="E9" s="19">
        <v>137.395</v>
      </c>
      <c r="F9" s="20">
        <v>127.163</v>
      </c>
      <c r="G9" s="19"/>
    </row>
    <row r="10" spans="1:7">
      <c r="A10" s="11" t="s">
        <v>7</v>
      </c>
      <c r="B10" s="11"/>
      <c r="C10" s="10"/>
      <c r="D10" s="10">
        <v>72</v>
      </c>
      <c r="E10" s="19">
        <v>165.942</v>
      </c>
      <c r="F10" s="20">
        <v>152.507</v>
      </c>
      <c r="G10" s="19"/>
    </row>
    <row r="11" spans="1:7">
      <c r="A11" s="12" t="s">
        <v>8</v>
      </c>
      <c r="B11" s="12" t="s">
        <v>9</v>
      </c>
      <c r="C11" s="10"/>
      <c r="D11" s="10">
        <v>84</v>
      </c>
      <c r="E11" s="19">
        <v>192.564</v>
      </c>
      <c r="F11" s="20">
        <v>178.33701</v>
      </c>
      <c r="G11" s="19"/>
    </row>
    <row r="12" spans="1:7">
      <c r="A12" s="4" t="s">
        <v>10</v>
      </c>
      <c r="B12" s="4" t="s">
        <v>11</v>
      </c>
      <c r="C12" s="10"/>
      <c r="D12" s="10">
        <v>96</v>
      </c>
      <c r="E12" s="19">
        <v>217.649</v>
      </c>
      <c r="F12" s="20">
        <v>203.673</v>
      </c>
      <c r="G12" s="19"/>
    </row>
    <row r="13" spans="1:7">
      <c r="A13" s="4" t="s">
        <v>12</v>
      </c>
      <c r="B13" s="4" t="s">
        <v>13</v>
      </c>
      <c r="C13" s="10"/>
      <c r="D13" s="10">
        <v>108</v>
      </c>
      <c r="E13" s="19">
        <v>240.47</v>
      </c>
      <c r="F13" s="20">
        <v>229.124</v>
      </c>
      <c r="G13" s="19"/>
    </row>
    <row r="14" spans="1:7">
      <c r="A14" s="4" t="s">
        <v>14</v>
      </c>
      <c r="B14" s="4" t="s">
        <v>15</v>
      </c>
      <c r="C14" s="10"/>
      <c r="D14" s="10">
        <v>120</v>
      </c>
      <c r="E14" s="19">
        <v>260.79999</v>
      </c>
      <c r="F14" s="20">
        <v>253.995</v>
      </c>
      <c r="G14" s="19"/>
    </row>
    <row r="15" spans="1:7">
      <c r="A15" s="14"/>
      <c r="B15" s="10"/>
      <c r="C15" s="10"/>
      <c r="D15" s="10">
        <v>108</v>
      </c>
      <c r="E15" s="19">
        <v>245.271</v>
      </c>
      <c r="F15" s="20">
        <v>229.455</v>
      </c>
      <c r="G15" s="19"/>
    </row>
    <row r="16" spans="1:7">
      <c r="A16" s="14"/>
      <c r="B16" s="14"/>
      <c r="C16" s="10"/>
      <c r="D16" s="10">
        <v>96</v>
      </c>
      <c r="E16" s="19">
        <v>227.243</v>
      </c>
      <c r="F16" s="20">
        <v>203.92</v>
      </c>
      <c r="G16" s="19"/>
    </row>
    <row r="17" spans="1:7">
      <c r="A17" s="10"/>
      <c r="B17" s="10"/>
      <c r="C17" s="10"/>
      <c r="D17" s="10">
        <v>84</v>
      </c>
      <c r="E17" s="19">
        <v>206.675</v>
      </c>
      <c r="F17" s="20">
        <v>178.431</v>
      </c>
      <c r="G17" s="19"/>
    </row>
    <row r="18" spans="1:7">
      <c r="A18" s="21" t="s">
        <v>16</v>
      </c>
      <c r="B18" s="21"/>
      <c r="C18" s="10"/>
      <c r="D18" s="10">
        <v>72</v>
      </c>
      <c r="E18" s="19">
        <v>184.13499</v>
      </c>
      <c r="F18" s="20">
        <v>152.84801</v>
      </c>
      <c r="G18" s="19"/>
    </row>
    <row r="19" spans="1:7">
      <c r="A19" s="21"/>
      <c r="B19" s="21"/>
      <c r="C19" s="10"/>
      <c r="D19" s="10">
        <v>60</v>
      </c>
      <c r="E19" s="19">
        <v>159.54601</v>
      </c>
      <c r="F19" s="20">
        <v>127.285</v>
      </c>
      <c r="G19" s="19"/>
    </row>
    <row r="20" spans="1:7">
      <c r="A20" s="21"/>
      <c r="B20" s="21"/>
      <c r="C20" s="10"/>
      <c r="D20" s="10">
        <v>48</v>
      </c>
      <c r="E20" s="19">
        <v>133.099</v>
      </c>
      <c r="F20" s="20">
        <v>101.988</v>
      </c>
      <c r="G20" s="19"/>
    </row>
    <row r="21" spans="1:7">
      <c r="A21" s="21"/>
      <c r="B21" s="21"/>
      <c r="C21" s="10"/>
      <c r="D21" s="10">
        <v>36</v>
      </c>
      <c r="E21" s="19">
        <v>104.857</v>
      </c>
      <c r="F21" s="20">
        <v>76.66</v>
      </c>
      <c r="G21" s="19"/>
    </row>
    <row r="22" spans="1:7">
      <c r="A22" s="21"/>
      <c r="B22" s="21"/>
      <c r="C22" s="10"/>
      <c r="D22" s="10">
        <v>24</v>
      </c>
      <c r="E22" s="19">
        <v>72.312</v>
      </c>
      <c r="F22" s="20">
        <v>51.255</v>
      </c>
      <c r="G22" s="19"/>
    </row>
    <row r="23" spans="1:7">
      <c r="A23" s="22"/>
      <c r="B23" s="22"/>
      <c r="C23" s="10"/>
      <c r="D23" s="10">
        <v>12</v>
      </c>
      <c r="E23" s="19">
        <v>39.187</v>
      </c>
      <c r="F23" s="20">
        <v>25.682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4.135</v>
      </c>
      <c r="F24" s="20">
        <v>0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85" zoomScaleNormal="85" workbookViewId="0">
      <selection activeCell="G34" sqref="G3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25.469</v>
      </c>
      <c r="G4" s="5">
        <f>F4-F13/10*1</f>
        <v>0.0695000000000014</v>
      </c>
      <c r="H4" s="6">
        <f>G4/F13*100</f>
        <v>0.0273627433610904</v>
      </c>
    </row>
    <row r="5" customHeight="1" spans="1:8">
      <c r="A5" s="7" t="s">
        <v>5</v>
      </c>
      <c r="B5" s="8" t="s">
        <v>6</v>
      </c>
      <c r="E5" s="5">
        <v>2</v>
      </c>
      <c r="F5" s="5">
        <v>50.996</v>
      </c>
      <c r="G5" s="5">
        <f>F5-F13/10*2</f>
        <v>0.197000000000003</v>
      </c>
      <c r="H5" s="6">
        <f>G5/F13*100</f>
        <v>0.0775605819012196</v>
      </c>
    </row>
    <row r="6" customHeight="1" spans="1:8">
      <c r="A6" s="9"/>
      <c r="B6" s="9"/>
      <c r="E6" s="5">
        <v>3</v>
      </c>
      <c r="F6" s="5">
        <v>76.431</v>
      </c>
      <c r="G6" s="5">
        <f>F6-F13/10*3</f>
        <v>0.232500000000002</v>
      </c>
      <c r="H6" s="6">
        <f>G6/F13*100</f>
        <v>0.0915372349849413</v>
      </c>
    </row>
    <row r="7" customHeight="1" spans="1:8">
      <c r="A7" s="4"/>
      <c r="E7" s="5">
        <v>4</v>
      </c>
      <c r="F7" s="5">
        <v>101.805</v>
      </c>
      <c r="G7" s="5">
        <f>F7-F13/10*4</f>
        <v>0.207000000000008</v>
      </c>
      <c r="H7" s="6">
        <f>G7/F13*100</f>
        <v>0.081497667276918</v>
      </c>
    </row>
    <row r="8" customHeight="1" spans="1:8">
      <c r="A8" s="9"/>
      <c r="B8" s="9"/>
      <c r="E8" s="5">
        <v>5</v>
      </c>
      <c r="F8" s="5">
        <v>127.163</v>
      </c>
      <c r="G8" s="5">
        <f>F8-F13/10*5</f>
        <v>0.165499999999994</v>
      </c>
      <c r="H8" s="6">
        <f>G8/F13*100</f>
        <v>0.0651587629677728</v>
      </c>
    </row>
    <row r="9" customHeight="1" spans="1:8">
      <c r="A9" s="10"/>
      <c r="B9" s="10"/>
      <c r="E9" s="5">
        <v>6</v>
      </c>
      <c r="F9" s="5">
        <v>152.507</v>
      </c>
      <c r="G9" s="5">
        <f>F9-F13/10*6</f>
        <v>0.110000000000014</v>
      </c>
      <c r="H9" s="6">
        <f>G9/F13*100</f>
        <v>0.0433079391326655</v>
      </c>
    </row>
    <row r="10" customHeight="1" spans="1:8">
      <c r="A10" s="11" t="s">
        <v>7</v>
      </c>
      <c r="B10" s="11"/>
      <c r="E10" s="5">
        <v>7</v>
      </c>
      <c r="F10" s="5">
        <v>178.33701</v>
      </c>
      <c r="G10" s="5">
        <f>F10-F13/10*7</f>
        <v>0.540509999999983</v>
      </c>
      <c r="H10" s="6">
        <f>G10/F13*100</f>
        <v>0.212803401641758</v>
      </c>
    </row>
    <row r="11" customHeight="1" spans="1:8">
      <c r="A11" s="12" t="s">
        <v>8</v>
      </c>
      <c r="B11" s="12" t="s">
        <v>9</v>
      </c>
      <c r="E11" s="5">
        <v>8</v>
      </c>
      <c r="F11" s="5">
        <v>203.673</v>
      </c>
      <c r="G11" s="5">
        <f>F11-F13/10*8</f>
        <v>0.477000000000004</v>
      </c>
      <c r="H11" s="6">
        <f>G11/F13*100</f>
        <v>0.187798972420718</v>
      </c>
    </row>
    <row r="12" customHeight="1" spans="1:8">
      <c r="A12" s="4" t="s">
        <v>10</v>
      </c>
      <c r="B12" s="4" t="s">
        <v>11</v>
      </c>
      <c r="E12" s="5">
        <v>9</v>
      </c>
      <c r="F12" s="5">
        <v>229.124</v>
      </c>
      <c r="G12" s="5">
        <f>F12-F13/10*9</f>
        <v>0.528500000000008</v>
      </c>
      <c r="H12" s="6">
        <f>G12/F13*100</f>
        <v>0.208074962105556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253.995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