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位移电压曲线Travel &amp; Voltage" sheetId="5" r:id="rId1"/>
    <sheet name="线性度Linearity" sheetId="7" r:id="rId2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<sst xmlns="http://schemas.openxmlformats.org/spreadsheetml/2006/main" count="39" uniqueCount="24">
  <si>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</si>
  <si>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</si>
  <si>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</si>
  <si>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</si>
  <si>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</si>
  <si>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</si>
  <si>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</si>
  <si>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</si>
  <si>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</si>
  <si>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P15.XYZ300</t>
  </si>
  <si>
    <t>测试温度/Temperature</t>
  </si>
  <si>
    <t>20℃，31%RH</t>
  </si>
  <si>
    <t>负载/Load</t>
  </si>
  <si>
    <t>500g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</si>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</sst>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  <a:endParaRPr lang="zh-CN"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26.21875</c:v>
                </c:pt>
                <c:pt idx="2">
                  <c:v>56.3443</c:v>
                </c:pt>
                <c:pt idx="3">
                  <c:v>89.9792</c:v>
                </c:pt>
                <c:pt idx="4">
                  <c:v>126.6059</c:v>
                </c:pt>
                <c:pt idx="5">
                  <c:v>163.46935</c:v>
                </c:pt>
                <c:pt idx="6">
                  <c:v>202.05935</c:v>
                </c:pt>
                <c:pt idx="7">
                  <c:v>241.25345</c:v>
                </c:pt>
                <c:pt idx="8">
                  <c:v>279.77535</c:v>
                </c:pt>
                <c:pt idx="9">
                  <c:v>319.66755</c:v>
                </c:pt>
                <c:pt idx="10">
                  <c:v>359.52645</c:v>
                </c:pt>
                <c:pt idx="11">
                  <c:v>333.70215</c:v>
                </c:pt>
                <c:pt idx="12">
                  <c:v>302.4368</c:v>
                </c:pt>
                <c:pt idx="13">
                  <c:v>268.6854</c:v>
                </c:pt>
                <c:pt idx="14">
                  <c:v>233.4725</c:v>
                </c:pt>
                <c:pt idx="15">
                  <c:v>196.23005</c:v>
                </c:pt>
                <c:pt idx="16">
                  <c:v>158.5354</c:v>
                </c:pt>
                <c:pt idx="17">
                  <c:v>119.81535</c:v>
                </c:pt>
                <c:pt idx="18">
                  <c:v>80.86045</c:v>
                </c:pt>
                <c:pt idx="19">
                  <c:v>42.031</c:v>
                </c:pt>
                <c:pt idx="20">
                  <c:v>3.21315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35.3424</c:v>
                </c:pt>
                <c:pt idx="2">
                  <c:v>70.7744</c:v>
                </c:pt>
                <c:pt idx="3">
                  <c:v>106.2665</c:v>
                </c:pt>
                <c:pt idx="4">
                  <c:v>141.81595</c:v>
                </c:pt>
                <c:pt idx="5">
                  <c:v>177.4122</c:v>
                </c:pt>
                <c:pt idx="6">
                  <c:v>213.0283</c:v>
                </c:pt>
                <c:pt idx="7">
                  <c:v>248.645</c:v>
                </c:pt>
                <c:pt idx="8">
                  <c:v>284.2613</c:v>
                </c:pt>
                <c:pt idx="9">
                  <c:v>319.83905</c:v>
                </c:pt>
                <c:pt idx="10">
                  <c:v>355.36185</c:v>
                </c:pt>
                <c:pt idx="11">
                  <c:v>319.9197</c:v>
                </c:pt>
                <c:pt idx="12">
                  <c:v>284.4153</c:v>
                </c:pt>
                <c:pt idx="13">
                  <c:v>248.8386</c:v>
                </c:pt>
                <c:pt idx="14">
                  <c:v>213.26315</c:v>
                </c:pt>
                <c:pt idx="15">
                  <c:v>177.67625</c:v>
                </c:pt>
                <c:pt idx="16">
                  <c:v>142.09435</c:v>
                </c:pt>
                <c:pt idx="17">
                  <c:v>106.54425</c:v>
                </c:pt>
                <c:pt idx="18">
                  <c:v>71.0373</c:v>
                </c:pt>
                <c:pt idx="19">
                  <c:v>35.5541</c:v>
                </c:pt>
                <c:pt idx="20">
                  <c:v>0.0936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/>
              <a:t>线性度</a:t>
            </a:r>
            <a:endParaRPr lang="zh-CN" altLang="en-US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Linearity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-0.0545317399715263</c:v>
                </c:pt>
                <c:pt idx="2">
                  <c:v>-0.0838497435782728</c:v>
                </c:pt>
                <c:pt idx="3">
                  <c:v>-0.0962554083957004</c:v>
                </c:pt>
                <c:pt idx="4">
                  <c:v>-0.0925225935198239</c:v>
                </c:pt>
                <c:pt idx="5">
                  <c:v>-0.0756201038462676</c:v>
                </c:pt>
                <c:pt idx="6">
                  <c:v>-0.0531317585160078</c:v>
                </c:pt>
                <c:pt idx="7">
                  <c:v>-0.0304745712011729</c:v>
                </c:pt>
                <c:pt idx="8">
                  <c:v>-0.0079299452093747</c:v>
                </c:pt>
                <c:pt idx="9">
                  <c:v>0.00376658327278832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  <a:endParaRPr lang="en-US"/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（%F.S.）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135255</xdr:colOff>
      <xdr:row>5</xdr:row>
      <xdr:rowOff>43180</xdr:rowOff>
    </xdr:from>
    <xdr:to>
      <xdr:col>7</xdr:col>
      <xdr:colOff>652145</xdr:colOff>
      <xdr:row>26</xdr:row>
      <xdr:rowOff>177165</xdr:rowOff>
    </xdr:to>
    <xdr:graphicFrame>
      <xdr:nvGraphicFramePr>
        <xdr:cNvPr id="14" name="图表 13"/>
        <xdr:cNvGraphicFramePr/>
      </xdr:nvGraphicFramePr>
      <xdr:xfrm>
        <a:off x="4021455" y="1167130"/>
        <a:ext cx="7393940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551815</xdr:colOff>
      <xdr:row>6</xdr:row>
      <xdr:rowOff>84455</xdr:rowOff>
    </xdr:from>
    <xdr:to>
      <xdr:col>9</xdr:col>
      <xdr:colOff>52705</xdr:colOff>
      <xdr:row>28</xdr:row>
      <xdr:rowOff>67945</xdr:rowOff>
    </xdr:to>
    <xdr:graphicFrame>
      <xdr:nvGraphicFramePr>
        <xdr:cNvPr id="5" name="图表 2"/>
        <xdr:cNvGraphicFramePr/>
      </xdr:nvGraphicFramePr>
      <xdr:xfrm>
        <a:off x="4438015" y="1417955"/>
        <a:ext cx="7701915" cy="4593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/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85" zoomScaleNormal="85" workbookViewId="0">
      <selection activeCell="F4" sqref="F4:F14"/>
    </sheetView>
  </sheetViews>
  <sheetFormatPr defaultColWidth="9" defaultRowHeight="16.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8" width="11.625" style="1"/>
    <col min="9" max="9" width="10.375" style="1"/>
    <col min="10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9" t="s">
        <v>2</v>
      </c>
      <c r="F2" s="19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0</v>
      </c>
      <c r="F4" s="18">
        <v>0</v>
      </c>
      <c r="G4" s="20"/>
    </row>
    <row r="5" spans="1:7">
      <c r="A5" s="7" t="s">
        <v>5</v>
      </c>
      <c r="B5" s="8" t="s">
        <v>6</v>
      </c>
      <c r="C5" s="10"/>
      <c r="D5" s="10">
        <v>15</v>
      </c>
      <c r="E5" s="20">
        <v>26.21875</v>
      </c>
      <c r="F5" s="18">
        <v>35.3424</v>
      </c>
      <c r="G5" s="20"/>
    </row>
    <row r="6" spans="1:7">
      <c r="A6" s="9"/>
      <c r="B6" s="9"/>
      <c r="C6" s="10"/>
      <c r="D6" s="10">
        <v>30</v>
      </c>
      <c r="E6" s="20">
        <v>56.3443</v>
      </c>
      <c r="F6" s="18">
        <v>70.7744</v>
      </c>
      <c r="G6" s="20"/>
    </row>
    <row r="7" spans="1:7">
      <c r="A7" s="4"/>
      <c r="C7" s="10"/>
      <c r="D7" s="10">
        <v>45</v>
      </c>
      <c r="E7" s="20">
        <v>89.9792</v>
      </c>
      <c r="F7" s="18">
        <v>106.2665</v>
      </c>
      <c r="G7" s="20"/>
    </row>
    <row r="8" spans="1:7">
      <c r="A8" s="9"/>
      <c r="B8" s="9"/>
      <c r="C8" s="10"/>
      <c r="D8" s="10">
        <v>60</v>
      </c>
      <c r="E8" s="20">
        <v>126.6059</v>
      </c>
      <c r="F8" s="18">
        <v>141.81595</v>
      </c>
      <c r="G8" s="20"/>
    </row>
    <row r="9" spans="1:7">
      <c r="A9" s="10"/>
      <c r="B9" s="10"/>
      <c r="C9" s="10"/>
      <c r="D9" s="10">
        <v>75</v>
      </c>
      <c r="E9" s="20">
        <v>163.46935</v>
      </c>
      <c r="F9" s="18">
        <v>177.4122</v>
      </c>
      <c r="G9" s="20"/>
    </row>
    <row r="10" spans="1:7">
      <c r="A10" s="11" t="s">
        <v>7</v>
      </c>
      <c r="B10" s="11"/>
      <c r="C10" s="10"/>
      <c r="D10" s="10">
        <v>90</v>
      </c>
      <c r="E10" s="20">
        <v>202.05935</v>
      </c>
      <c r="F10" s="18">
        <v>213.0283</v>
      </c>
      <c r="G10" s="20"/>
    </row>
    <row r="11" spans="1:7">
      <c r="A11" s="12" t="s">
        <v>8</v>
      </c>
      <c r="B11" s="12" t="s">
        <v>9</v>
      </c>
      <c r="C11" s="10"/>
      <c r="D11" s="10">
        <v>105</v>
      </c>
      <c r="E11" s="20">
        <v>241.25345</v>
      </c>
      <c r="F11" s="18">
        <v>248.645</v>
      </c>
      <c r="G11" s="20"/>
    </row>
    <row r="12" spans="1:7">
      <c r="A12" s="4" t="s">
        <v>10</v>
      </c>
      <c r="B12" s="4" t="s">
        <v>11</v>
      </c>
      <c r="C12" s="10"/>
      <c r="D12" s="10">
        <v>120</v>
      </c>
      <c r="E12" s="20">
        <v>279.77535</v>
      </c>
      <c r="F12" s="18">
        <v>284.2613</v>
      </c>
      <c r="G12" s="20"/>
    </row>
    <row r="13" spans="1:7">
      <c r="A13" s="4" t="s">
        <v>12</v>
      </c>
      <c r="B13" s="4" t="s">
        <v>13</v>
      </c>
      <c r="C13" s="10"/>
      <c r="D13" s="10">
        <v>135</v>
      </c>
      <c r="E13" s="20">
        <v>319.66755</v>
      </c>
      <c r="F13" s="18">
        <v>319.83905</v>
      </c>
      <c r="G13" s="20"/>
    </row>
    <row r="14" spans="1:8">
      <c r="A14" s="4" t="s">
        <v>14</v>
      </c>
      <c r="B14" s="4" t="s">
        <v>15</v>
      </c>
      <c r="C14" s="10"/>
      <c r="D14" s="10">
        <v>150</v>
      </c>
      <c r="E14" s="20">
        <v>359.52645</v>
      </c>
      <c r="F14" s="10">
        <v>355.36185</v>
      </c>
      <c r="G14" s="18"/>
      <c r="H14" s="10"/>
    </row>
    <row r="15" spans="1:8">
      <c r="A15" s="14"/>
      <c r="B15" s="10"/>
      <c r="C15" s="10"/>
      <c r="D15" s="10">
        <v>135</v>
      </c>
      <c r="E15" s="20">
        <v>333.70215</v>
      </c>
      <c r="F15" s="10">
        <v>319.9197</v>
      </c>
      <c r="G15" s="18"/>
      <c r="H15" s="10"/>
    </row>
    <row r="16" spans="1:8">
      <c r="A16" s="14"/>
      <c r="B16" s="14"/>
      <c r="C16" s="10"/>
      <c r="D16" s="10">
        <v>120</v>
      </c>
      <c r="E16" s="20">
        <v>302.4368</v>
      </c>
      <c r="F16" s="10">
        <v>284.4153</v>
      </c>
      <c r="G16" s="18"/>
      <c r="H16" s="10"/>
    </row>
    <row r="17" spans="1:8">
      <c r="A17" s="10"/>
      <c r="B17" s="10"/>
      <c r="C17" s="10"/>
      <c r="D17" s="10">
        <v>105</v>
      </c>
      <c r="E17" s="20">
        <v>268.6854</v>
      </c>
      <c r="F17" s="10">
        <v>248.8386</v>
      </c>
      <c r="G17" s="18"/>
      <c r="H17" s="10"/>
    </row>
    <row r="18" spans="1:8">
      <c r="A18" s="21" t="s">
        <v>16</v>
      </c>
      <c r="B18" s="21"/>
      <c r="C18" s="10"/>
      <c r="D18" s="10">
        <v>90</v>
      </c>
      <c r="E18" s="20">
        <v>233.4725</v>
      </c>
      <c r="F18" s="10">
        <v>213.26315</v>
      </c>
      <c r="G18" s="18"/>
      <c r="H18" s="10"/>
    </row>
    <row r="19" spans="1:7">
      <c r="A19" s="21"/>
      <c r="B19" s="21"/>
      <c r="C19" s="10"/>
      <c r="D19" s="10">
        <v>75</v>
      </c>
      <c r="E19" s="20">
        <v>196.23005</v>
      </c>
      <c r="F19" s="1">
        <v>177.67625</v>
      </c>
      <c r="G19" s="18"/>
    </row>
    <row r="20" spans="1:8">
      <c r="A20" s="21"/>
      <c r="B20" s="21"/>
      <c r="C20" s="10"/>
      <c r="D20" s="10">
        <v>60</v>
      </c>
      <c r="E20" s="20">
        <v>158.5354</v>
      </c>
      <c r="F20" s="10">
        <v>142.09435</v>
      </c>
      <c r="G20" s="18"/>
      <c r="H20" s="10"/>
    </row>
    <row r="21" spans="1:8">
      <c r="A21" s="21"/>
      <c r="B21" s="21"/>
      <c r="C21" s="10"/>
      <c r="D21" s="10">
        <v>45</v>
      </c>
      <c r="E21" s="20">
        <v>119.81535</v>
      </c>
      <c r="F21" s="10">
        <v>106.54425</v>
      </c>
      <c r="G21" s="18"/>
      <c r="H21" s="10"/>
    </row>
    <row r="22" spans="1:8">
      <c r="A22" s="21"/>
      <c r="B22" s="21"/>
      <c r="C22" s="10"/>
      <c r="D22" s="10">
        <v>30</v>
      </c>
      <c r="E22" s="20">
        <v>80.86045</v>
      </c>
      <c r="F22" s="10">
        <v>71.0373</v>
      </c>
      <c r="G22" s="18"/>
      <c r="H22" s="10"/>
    </row>
    <row r="23" spans="1:8">
      <c r="A23" s="22"/>
      <c r="B23" s="22"/>
      <c r="C23" s="10"/>
      <c r="D23" s="10">
        <v>15</v>
      </c>
      <c r="E23" s="20">
        <v>42.031</v>
      </c>
      <c r="F23" s="10">
        <v>35.5541</v>
      </c>
      <c r="G23" s="18"/>
      <c r="H23" s="10"/>
    </row>
    <row r="24" spans="1:8">
      <c r="A24" s="21" t="s">
        <v>17</v>
      </c>
      <c r="B24" s="21"/>
      <c r="C24" s="10"/>
      <c r="D24" s="10">
        <v>0</v>
      </c>
      <c r="E24" s="20">
        <v>3.21315</v>
      </c>
      <c r="F24" s="10">
        <v>0.0936</v>
      </c>
      <c r="G24" s="18"/>
      <c r="H24" s="10"/>
    </row>
    <row r="25" spans="1:6">
      <c r="A25" s="21"/>
      <c r="B25" s="21"/>
      <c r="C25" s="10"/>
      <c r="D25" s="10"/>
      <c r="E25" s="18"/>
      <c r="F25" s="20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  <row r="37" spans="9:9">
      <c r="I37" s="1">
        <v>165.5555</v>
      </c>
    </row>
    <row r="38" spans="9:9">
      <c r="I38" s="1">
        <v>165.5555</v>
      </c>
    </row>
  </sheetData>
  <sortState ref="H14:H24">
    <sortCondition ref="H14" descending="1"/>
  </sortState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85" zoomScaleNormal="85" workbookViewId="0">
      <selection activeCell="B13" sqref="B13"/>
    </sheetView>
  </sheetViews>
  <sheetFormatPr defaultColWidth="9" defaultRowHeight="16.5"/>
  <cols>
    <col min="1" max="1" width="22.625" style="1" customWidth="1"/>
    <col min="2" max="2" width="28.375" style="1" customWidth="1"/>
    <col min="5" max="7" width="19.125" customWidth="1"/>
    <col min="8" max="8" width="23.25" customWidth="1"/>
    <col min="11" max="11" width="11.625"/>
  </cols>
  <sheetData>
    <row r="1" ht="22.5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11">
      <c r="A3" s="2"/>
      <c r="B3" s="2"/>
      <c r="D3" s="5"/>
      <c r="E3" s="5">
        <v>0</v>
      </c>
      <c r="F3" s="5">
        <v>0</v>
      </c>
      <c r="G3" s="5">
        <f>E3-F13/10*0</f>
        <v>0</v>
      </c>
      <c r="H3" s="6">
        <f>G3/F13*100</f>
        <v>0</v>
      </c>
      <c r="K3" s="18"/>
    </row>
    <row r="4" customHeight="1" spans="1:11">
      <c r="A4" s="2"/>
      <c r="B4" s="2"/>
      <c r="D4" s="5"/>
      <c r="E4" s="5">
        <v>1</v>
      </c>
      <c r="F4" s="5">
        <v>35.3424</v>
      </c>
      <c r="G4" s="5">
        <f>F4-F13/10*1</f>
        <v>-0.193785000000005</v>
      </c>
      <c r="H4" s="6">
        <f>G4/F13*100</f>
        <v>-0.0545317399715263</v>
      </c>
      <c r="K4" s="18"/>
    </row>
    <row r="5" customHeight="1" spans="1:11">
      <c r="A5" s="7" t="s">
        <v>5</v>
      </c>
      <c r="B5" s="8" t="s">
        <v>6</v>
      </c>
      <c r="D5" s="5"/>
      <c r="E5" s="5">
        <v>2</v>
      </c>
      <c r="F5" s="5">
        <v>70.7744</v>
      </c>
      <c r="G5" s="5">
        <f>F5-F13/10*2</f>
        <v>-0.297970000000007</v>
      </c>
      <c r="H5" s="6">
        <f>G5/F13*100</f>
        <v>-0.0838497435782728</v>
      </c>
      <c r="K5" s="18"/>
    </row>
    <row r="6" customHeight="1" spans="1:11">
      <c r="A6" s="9"/>
      <c r="B6" s="9"/>
      <c r="D6" s="5"/>
      <c r="E6" s="5">
        <v>3</v>
      </c>
      <c r="F6" s="5">
        <v>106.2665</v>
      </c>
      <c r="G6" s="5">
        <f>F6-F13/10*3</f>
        <v>-0.342055000000016</v>
      </c>
      <c r="H6" s="6">
        <f>G6/F13*100</f>
        <v>-0.0962554083957004</v>
      </c>
      <c r="K6" s="18"/>
    </row>
    <row r="7" customHeight="1" spans="1:11">
      <c r="A7" s="4"/>
      <c r="D7" s="5"/>
      <c r="E7" s="5">
        <v>4</v>
      </c>
      <c r="F7" s="5">
        <v>141.81595</v>
      </c>
      <c r="G7" s="5">
        <f>F7-F13/10*4</f>
        <v>-0.328790000000026</v>
      </c>
      <c r="H7" s="6">
        <f>G7/F13*100</f>
        <v>-0.0925225935198239</v>
      </c>
      <c r="K7" s="18"/>
    </row>
    <row r="8" customHeight="1" spans="1:11">
      <c r="A8" s="9"/>
      <c r="B8" s="9"/>
      <c r="D8" s="5"/>
      <c r="E8" s="5">
        <v>5</v>
      </c>
      <c r="F8" s="5">
        <v>177.4122</v>
      </c>
      <c r="G8" s="5">
        <f>F8-F13/10*5</f>
        <v>-0.268725000000018</v>
      </c>
      <c r="H8" s="6">
        <f>G8/F13*100</f>
        <v>-0.0756201038462676</v>
      </c>
      <c r="K8" s="18"/>
    </row>
    <row r="9" customHeight="1" spans="1:11">
      <c r="A9" s="10"/>
      <c r="B9" s="10"/>
      <c r="D9" s="5"/>
      <c r="E9" s="5">
        <v>6</v>
      </c>
      <c r="F9" s="5">
        <v>213.0283</v>
      </c>
      <c r="G9" s="5">
        <f>F9-F13/10*6</f>
        <v>-0.188810000000018</v>
      </c>
      <c r="H9" s="6">
        <f>G9/F13*100</f>
        <v>-0.0531317585160078</v>
      </c>
      <c r="K9" s="18"/>
    </row>
    <row r="10" customHeight="1" spans="1:11">
      <c r="A10" s="11" t="s">
        <v>7</v>
      </c>
      <c r="B10" s="11"/>
      <c r="D10" s="5"/>
      <c r="E10" s="5">
        <v>7</v>
      </c>
      <c r="F10" s="5">
        <v>248.645</v>
      </c>
      <c r="G10" s="5">
        <f>F10-F13/10*7</f>
        <v>-0.108295000000055</v>
      </c>
      <c r="H10" s="6">
        <f>G10/F13*100</f>
        <v>-0.0304745712011729</v>
      </c>
      <c r="K10" s="18"/>
    </row>
    <row r="11" customHeight="1" spans="1:11">
      <c r="A11" s="12" t="s">
        <v>8</v>
      </c>
      <c r="B11" s="12" t="s">
        <v>9</v>
      </c>
      <c r="D11" s="5"/>
      <c r="E11" s="5">
        <v>8</v>
      </c>
      <c r="F11" s="5">
        <v>284.2613</v>
      </c>
      <c r="G11" s="5">
        <f>F11-F13/10*8</f>
        <v>-0.0281800000000203</v>
      </c>
      <c r="H11" s="6">
        <f>G11/F13*100</f>
        <v>-0.0079299452093747</v>
      </c>
      <c r="K11" s="18"/>
    </row>
    <row r="12" customHeight="1" spans="1:11">
      <c r="A12" s="4" t="s">
        <v>10</v>
      </c>
      <c r="B12" s="4" t="s">
        <v>11</v>
      </c>
      <c r="D12" s="5"/>
      <c r="E12" s="5">
        <v>9</v>
      </c>
      <c r="F12" s="5">
        <v>319.83905</v>
      </c>
      <c r="G12" s="5">
        <f>F12-F13/10*9</f>
        <v>0.0133849999999711</v>
      </c>
      <c r="H12" s="6">
        <f>G12/F13*100</f>
        <v>0.00376658327278832</v>
      </c>
      <c r="K12" s="18"/>
    </row>
    <row r="13" customHeight="1" spans="1:11">
      <c r="A13" s="4" t="s">
        <v>12</v>
      </c>
      <c r="B13" s="4" t="s">
        <v>13</v>
      </c>
      <c r="D13" s="5"/>
      <c r="E13" s="5">
        <v>10</v>
      </c>
      <c r="F13" s="5">
        <v>355.36185</v>
      </c>
      <c r="G13" s="5">
        <v>0</v>
      </c>
      <c r="H13" s="6">
        <f>G13/F13*100</f>
        <v>0</v>
      </c>
      <c r="K13" s="18"/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sortState ref="K3:K13">
    <sortCondition ref="K3"/>
  </sortState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位移电压曲线Travel &amp; Voltage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2021-07-16T05:02:39Z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213981423DA14ACE80688573D30A562B</vt:lpwstr>
  </property>
</Properties>
</file>