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1"/>
  </bookViews>
  <sheets>
    <sheet name="位移电压曲线Travel &amp; Voltage" sheetId="5" r:id="rId1"/>
    <sheet name="线性度Linearity" sheetId="7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<sst xmlns="http://schemas.openxmlformats.org/spreadsheetml/2006/main" count="39" uniqueCount="24">
  <si>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</si>
  <si>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</si>
  <si>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</si>
  <si>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</si>
  <si>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</si>
  <si>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</si>
  <si>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</si>
  <si>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</si>
  <si>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</si>
  <si>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P12B.XYZ100</t>
  </si>
  <si>
    <t>测试温度/Temperature</t>
  </si>
  <si>
    <t>20℃，31%RH</t>
  </si>
  <si>
    <t>负载/Load</t>
  </si>
  <si>
    <t>空载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</si>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</sst>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0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9" fillId="12" borderId="1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  <a:endParaRPr lang="zh-CN"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10.91733</c:v>
                </c:pt>
                <c:pt idx="2">
                  <c:v>23.30246</c:v>
                </c:pt>
                <c:pt idx="3">
                  <c:v>36.43937</c:v>
                </c:pt>
                <c:pt idx="4">
                  <c:v>49.52672</c:v>
                </c:pt>
                <c:pt idx="5">
                  <c:v>62.08808</c:v>
                </c:pt>
                <c:pt idx="6">
                  <c:v>73.85596</c:v>
                </c:pt>
                <c:pt idx="7">
                  <c:v>84.7148</c:v>
                </c:pt>
                <c:pt idx="8">
                  <c:v>94.64606</c:v>
                </c:pt>
                <c:pt idx="9">
                  <c:v>103.74325</c:v>
                </c:pt>
                <c:pt idx="10">
                  <c:v>112.05614</c:v>
                </c:pt>
                <c:pt idx="11">
                  <c:v>105.62967</c:v>
                </c:pt>
                <c:pt idx="12">
                  <c:v>98.05655</c:v>
                </c:pt>
                <c:pt idx="13">
                  <c:v>89.562</c:v>
                </c:pt>
                <c:pt idx="14">
                  <c:v>80.1307</c:v>
                </c:pt>
                <c:pt idx="15">
                  <c:v>69.73121</c:v>
                </c:pt>
                <c:pt idx="16">
                  <c:v>58.35877</c:v>
                </c:pt>
                <c:pt idx="17">
                  <c:v>45.83015</c:v>
                </c:pt>
                <c:pt idx="18">
                  <c:v>32.23563</c:v>
                </c:pt>
                <c:pt idx="19">
                  <c:v>17.4105</c:v>
                </c:pt>
                <c:pt idx="20">
                  <c:v>1.40939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10.87029</c:v>
                </c:pt>
                <c:pt idx="2">
                  <c:v>21.74913</c:v>
                </c:pt>
                <c:pt idx="3">
                  <c:v>32.63334</c:v>
                </c:pt>
                <c:pt idx="4">
                  <c:v>43.52159</c:v>
                </c:pt>
                <c:pt idx="5">
                  <c:v>54.40949</c:v>
                </c:pt>
                <c:pt idx="6">
                  <c:v>65.29664</c:v>
                </c:pt>
                <c:pt idx="7">
                  <c:v>76.1886</c:v>
                </c:pt>
                <c:pt idx="8">
                  <c:v>87.0764</c:v>
                </c:pt>
                <c:pt idx="9">
                  <c:v>97.96402</c:v>
                </c:pt>
                <c:pt idx="10">
                  <c:v>108.85803</c:v>
                </c:pt>
                <c:pt idx="11">
                  <c:v>97.99567</c:v>
                </c:pt>
                <c:pt idx="12">
                  <c:v>87.11739</c:v>
                </c:pt>
                <c:pt idx="13">
                  <c:v>76.2361</c:v>
                </c:pt>
                <c:pt idx="14">
                  <c:v>65.34917</c:v>
                </c:pt>
                <c:pt idx="15">
                  <c:v>54.46228</c:v>
                </c:pt>
                <c:pt idx="16">
                  <c:v>43.57499</c:v>
                </c:pt>
                <c:pt idx="17">
                  <c:v>32.68416</c:v>
                </c:pt>
                <c:pt idx="18">
                  <c:v>21.79622</c:v>
                </c:pt>
                <c:pt idx="19">
                  <c:v>10.90771</c:v>
                </c:pt>
                <c:pt idx="20">
                  <c:v>0.0118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/>
              <a:t>线性度</a:t>
            </a:r>
            <a:endParaRPr lang="zh-CN" altLang="en-US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Linearity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-0.0142506712642132</c:v>
                </c:pt>
                <c:pt idx="2">
                  <c:v>-0.0206470758289467</c:v>
                </c:pt>
                <c:pt idx="3">
                  <c:v>-0.0221104497298034</c:v>
                </c:pt>
                <c:pt idx="4">
                  <c:v>-0.0198625677866792</c:v>
                </c:pt>
                <c:pt idx="5">
                  <c:v>-0.0179362055330181</c:v>
                </c:pt>
                <c:pt idx="6">
                  <c:v>-0.016698814042479</c:v>
                </c:pt>
                <c:pt idx="7">
                  <c:v>-0.0110428233911676</c:v>
                </c:pt>
                <c:pt idx="8">
                  <c:v>-0.00920832390590492</c:v>
                </c:pt>
                <c:pt idx="9">
                  <c:v>-0.00753917740380249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  <a:endParaRPr lang="en-US"/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（%F.S.）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257810</xdr:colOff>
      <xdr:row>5</xdr:row>
      <xdr:rowOff>53975</xdr:rowOff>
    </xdr:from>
    <xdr:to>
      <xdr:col>7</xdr:col>
      <xdr:colOff>774700</xdr:colOff>
      <xdr:row>26</xdr:row>
      <xdr:rowOff>187960</xdr:rowOff>
    </xdr:to>
    <xdr:graphicFrame>
      <xdr:nvGraphicFramePr>
        <xdr:cNvPr id="14" name="图表 13"/>
        <xdr:cNvGraphicFramePr/>
      </xdr:nvGraphicFramePr>
      <xdr:xfrm>
        <a:off x="4144010" y="1177925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506730</xdr:colOff>
      <xdr:row>4</xdr:row>
      <xdr:rowOff>154940</xdr:rowOff>
    </xdr:from>
    <xdr:to>
      <xdr:col>9</xdr:col>
      <xdr:colOff>7620</xdr:colOff>
      <xdr:row>26</xdr:row>
      <xdr:rowOff>138430</xdr:rowOff>
    </xdr:to>
    <xdr:graphicFrame>
      <xdr:nvGraphicFramePr>
        <xdr:cNvPr id="5" name="图表 2"/>
        <xdr:cNvGraphicFramePr/>
      </xdr:nvGraphicFramePr>
      <xdr:xfrm>
        <a:off x="4392930" y="1069340"/>
        <a:ext cx="7701915" cy="4593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zoomScale="85" zoomScaleNormal="85" workbookViewId="0">
      <selection activeCell="B13" sqref="B13"/>
    </sheetView>
  </sheetViews>
  <sheetFormatPr defaultColWidth="9" defaultRowHeight="16.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8" width="11.625" style="1"/>
    <col min="9" max="9" width="10.375" style="1"/>
    <col min="10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9" t="s">
        <v>2</v>
      </c>
      <c r="F2" s="19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18">
        <v>0</v>
      </c>
      <c r="G4" s="20"/>
    </row>
    <row r="5" spans="1:7">
      <c r="A5" s="7" t="s">
        <v>5</v>
      </c>
      <c r="B5" s="8" t="s">
        <v>6</v>
      </c>
      <c r="C5" s="10"/>
      <c r="D5" s="10">
        <v>15</v>
      </c>
      <c r="E5" s="20">
        <v>10.91733</v>
      </c>
      <c r="F5" s="18">
        <v>10.87029</v>
      </c>
      <c r="G5" s="20"/>
    </row>
    <row r="6" spans="1:7">
      <c r="A6" s="9"/>
      <c r="B6" s="9"/>
      <c r="C6" s="10"/>
      <c r="D6" s="10">
        <v>30</v>
      </c>
      <c r="E6" s="20">
        <v>23.30246</v>
      </c>
      <c r="F6" s="18">
        <v>21.74913</v>
      </c>
      <c r="G6" s="20"/>
    </row>
    <row r="7" spans="1:7">
      <c r="A7" s="4"/>
      <c r="C7" s="10"/>
      <c r="D7" s="10">
        <v>45</v>
      </c>
      <c r="E7" s="20">
        <v>36.43937</v>
      </c>
      <c r="F7" s="18">
        <v>32.63334</v>
      </c>
      <c r="G7" s="20"/>
    </row>
    <row r="8" spans="1:7">
      <c r="A8" s="9"/>
      <c r="B8" s="9"/>
      <c r="C8" s="10"/>
      <c r="D8" s="10">
        <v>60</v>
      </c>
      <c r="E8" s="20">
        <v>49.52672</v>
      </c>
      <c r="F8" s="18">
        <v>43.52159</v>
      </c>
      <c r="G8" s="20"/>
    </row>
    <row r="9" spans="1:7">
      <c r="A9" s="10"/>
      <c r="B9" s="10"/>
      <c r="C9" s="10"/>
      <c r="D9" s="10">
        <v>75</v>
      </c>
      <c r="E9" s="20">
        <v>62.08808</v>
      </c>
      <c r="F9" s="18">
        <v>54.40949</v>
      </c>
      <c r="G9" s="20"/>
    </row>
    <row r="10" spans="1:7">
      <c r="A10" s="11" t="s">
        <v>7</v>
      </c>
      <c r="B10" s="11"/>
      <c r="C10" s="10"/>
      <c r="D10" s="10">
        <v>90</v>
      </c>
      <c r="E10" s="20">
        <v>73.85596</v>
      </c>
      <c r="F10" s="18">
        <v>65.29664</v>
      </c>
      <c r="G10" s="20"/>
    </row>
    <row r="11" spans="1:7">
      <c r="A11" s="12" t="s">
        <v>8</v>
      </c>
      <c r="B11" s="12" t="s">
        <v>9</v>
      </c>
      <c r="C11" s="10"/>
      <c r="D11" s="10">
        <v>105</v>
      </c>
      <c r="E11" s="20">
        <v>84.7148</v>
      </c>
      <c r="F11" s="18">
        <v>76.1886</v>
      </c>
      <c r="G11" s="20"/>
    </row>
    <row r="12" spans="1:7">
      <c r="A12" s="4" t="s">
        <v>10</v>
      </c>
      <c r="B12" s="4" t="s">
        <v>11</v>
      </c>
      <c r="C12" s="10"/>
      <c r="D12" s="10">
        <v>120</v>
      </c>
      <c r="E12" s="20">
        <v>94.64606</v>
      </c>
      <c r="F12" s="18">
        <v>87.0764</v>
      </c>
      <c r="G12" s="20"/>
    </row>
    <row r="13" spans="1:7">
      <c r="A13" s="4" t="s">
        <v>12</v>
      </c>
      <c r="B13" s="4" t="s">
        <v>13</v>
      </c>
      <c r="C13" s="10"/>
      <c r="D13" s="10">
        <v>135</v>
      </c>
      <c r="E13" s="20">
        <v>103.74325</v>
      </c>
      <c r="F13" s="18">
        <v>97.96402</v>
      </c>
      <c r="G13" s="20"/>
    </row>
    <row r="14" spans="1:8">
      <c r="A14" s="4" t="s">
        <v>14</v>
      </c>
      <c r="B14" s="4" t="s">
        <v>15</v>
      </c>
      <c r="C14" s="10"/>
      <c r="D14" s="10">
        <v>150</v>
      </c>
      <c r="E14" s="20">
        <v>112.05614</v>
      </c>
      <c r="F14" s="10">
        <v>108.85803</v>
      </c>
      <c r="G14" s="18"/>
      <c r="H14" s="10"/>
    </row>
    <row r="15" spans="1:8">
      <c r="A15" s="14"/>
      <c r="B15" s="10"/>
      <c r="C15" s="10"/>
      <c r="D15" s="10">
        <v>135</v>
      </c>
      <c r="E15" s="20">
        <v>105.62967</v>
      </c>
      <c r="F15" s="10">
        <v>97.99567</v>
      </c>
      <c r="G15" s="18"/>
      <c r="H15" s="10"/>
    </row>
    <row r="16" spans="1:8">
      <c r="A16" s="14"/>
      <c r="B16" s="14"/>
      <c r="C16" s="10"/>
      <c r="D16" s="10">
        <v>120</v>
      </c>
      <c r="E16" s="20">
        <v>98.05655</v>
      </c>
      <c r="F16" s="10">
        <v>87.11739</v>
      </c>
      <c r="G16" s="18"/>
      <c r="H16" s="10"/>
    </row>
    <row r="17" spans="1:8">
      <c r="A17" s="10"/>
      <c r="B17" s="10"/>
      <c r="C17" s="10"/>
      <c r="D17" s="10">
        <v>105</v>
      </c>
      <c r="E17" s="20">
        <v>89.562</v>
      </c>
      <c r="F17" s="10">
        <v>76.2361</v>
      </c>
      <c r="G17" s="18"/>
      <c r="H17" s="10"/>
    </row>
    <row r="18" spans="1:8">
      <c r="A18" s="21" t="s">
        <v>16</v>
      </c>
      <c r="B18" s="21"/>
      <c r="C18" s="10"/>
      <c r="D18" s="10">
        <v>90</v>
      </c>
      <c r="E18" s="20">
        <v>80.1307</v>
      </c>
      <c r="F18" s="10">
        <v>65.34917</v>
      </c>
      <c r="G18" s="18"/>
      <c r="H18" s="10"/>
    </row>
    <row r="19" spans="1:7">
      <c r="A19" s="21"/>
      <c r="B19" s="21"/>
      <c r="C19" s="10"/>
      <c r="D19" s="10">
        <v>75</v>
      </c>
      <c r="E19" s="20">
        <v>69.73121</v>
      </c>
      <c r="F19" s="1">
        <v>54.46228</v>
      </c>
      <c r="G19" s="18"/>
    </row>
    <row r="20" spans="1:8">
      <c r="A20" s="21"/>
      <c r="B20" s="21"/>
      <c r="C20" s="10"/>
      <c r="D20" s="10">
        <v>60</v>
      </c>
      <c r="E20" s="20">
        <v>58.35877</v>
      </c>
      <c r="F20" s="10">
        <v>43.57499</v>
      </c>
      <c r="G20" s="18"/>
      <c r="H20" s="10"/>
    </row>
    <row r="21" spans="1:8">
      <c r="A21" s="21"/>
      <c r="B21" s="21"/>
      <c r="C21" s="10"/>
      <c r="D21" s="10">
        <v>45</v>
      </c>
      <c r="E21" s="20">
        <v>45.83015</v>
      </c>
      <c r="F21" s="10">
        <v>32.68416</v>
      </c>
      <c r="G21" s="18"/>
      <c r="H21" s="10"/>
    </row>
    <row r="22" spans="1:8">
      <c r="A22" s="21"/>
      <c r="B22" s="21"/>
      <c r="C22" s="10"/>
      <c r="D22" s="10">
        <v>30</v>
      </c>
      <c r="E22" s="20">
        <v>32.23563</v>
      </c>
      <c r="F22" s="10">
        <v>21.79622</v>
      </c>
      <c r="G22" s="18"/>
      <c r="H22" s="10"/>
    </row>
    <row r="23" spans="1:8">
      <c r="A23" s="22"/>
      <c r="B23" s="22"/>
      <c r="C23" s="10"/>
      <c r="D23" s="10">
        <v>15</v>
      </c>
      <c r="E23" s="20">
        <v>17.4105</v>
      </c>
      <c r="F23" s="10">
        <v>10.90771</v>
      </c>
      <c r="G23" s="18"/>
      <c r="H23" s="10"/>
    </row>
    <row r="24" spans="1:8">
      <c r="A24" s="21" t="s">
        <v>17</v>
      </c>
      <c r="B24" s="21"/>
      <c r="C24" s="10"/>
      <c r="D24" s="10">
        <v>0</v>
      </c>
      <c r="E24" s="20">
        <v>1.40939</v>
      </c>
      <c r="F24" s="10">
        <v>0.0118</v>
      </c>
      <c r="G24" s="18"/>
      <c r="H24" s="10"/>
    </row>
    <row r="25" spans="1:6">
      <c r="A25" s="21"/>
      <c r="B25" s="21"/>
      <c r="C25" s="10"/>
      <c r="D25" s="10"/>
      <c r="E25" s="18"/>
      <c r="F25" s="20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  <row r="37" spans="9:9">
      <c r="I37" s="1">
        <v>165.5555</v>
      </c>
    </row>
    <row r="38" spans="9:9">
      <c r="I38" s="1">
        <v>165.5555</v>
      </c>
    </row>
  </sheetData>
  <sortState ref="H14:H24">
    <sortCondition ref="H14" descending="1"/>
  </sortState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zoomScale="85" zoomScaleNormal="85" workbookViewId="0">
      <selection activeCell="B15" sqref="B15"/>
    </sheetView>
  </sheetViews>
  <sheetFormatPr defaultColWidth="9" defaultRowHeight="16.5"/>
  <cols>
    <col min="1" max="1" width="22.625" style="1" customWidth="1"/>
    <col min="2" max="2" width="28.375" style="1" customWidth="1"/>
    <col min="5" max="7" width="19.125" customWidth="1"/>
    <col min="8" max="8" width="23.25" customWidth="1"/>
    <col min="11" max="11" width="11.625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11">
      <c r="A3" s="2"/>
      <c r="B3" s="2"/>
      <c r="D3" s="5"/>
      <c r="E3" s="5">
        <v>0</v>
      </c>
      <c r="F3" s="5">
        <v>0</v>
      </c>
      <c r="G3" s="5">
        <f>E3-F13/10*0</f>
        <v>0</v>
      </c>
      <c r="H3" s="6">
        <f>G3/F13*100</f>
        <v>0</v>
      </c>
      <c r="K3" s="18"/>
    </row>
    <row r="4" customHeight="1" spans="1:11">
      <c r="A4" s="2"/>
      <c r="B4" s="2"/>
      <c r="D4" s="5"/>
      <c r="E4" s="5">
        <v>1</v>
      </c>
      <c r="F4" s="5">
        <v>10.87029</v>
      </c>
      <c r="G4" s="5">
        <f>F4-F13/10*1</f>
        <v>-0.0155129999999986</v>
      </c>
      <c r="H4" s="6">
        <f>G4/F13*100</f>
        <v>-0.0142506712642132</v>
      </c>
      <c r="K4" s="18"/>
    </row>
    <row r="5" customHeight="1" spans="1:11">
      <c r="A5" s="7" t="s">
        <v>5</v>
      </c>
      <c r="B5" s="8" t="s">
        <v>6</v>
      </c>
      <c r="D5" s="5"/>
      <c r="E5" s="5">
        <v>2</v>
      </c>
      <c r="F5" s="5">
        <v>21.74913</v>
      </c>
      <c r="G5" s="5">
        <f>F5-F13/10*2</f>
        <v>-0.0224759999999975</v>
      </c>
      <c r="H5" s="6">
        <f>G5/F13*100</f>
        <v>-0.0206470758289467</v>
      </c>
      <c r="K5" s="18"/>
    </row>
    <row r="6" customHeight="1" spans="1:11">
      <c r="A6" s="9"/>
      <c r="B6" s="9"/>
      <c r="D6" s="5"/>
      <c r="E6" s="5">
        <v>3</v>
      </c>
      <c r="F6" s="5">
        <v>32.63334</v>
      </c>
      <c r="G6" s="5">
        <f>F6-F13/10*3</f>
        <v>-0.0240690000000043</v>
      </c>
      <c r="H6" s="6">
        <f>G6/F13*100</f>
        <v>-0.0221104497298034</v>
      </c>
      <c r="K6" s="18"/>
    </row>
    <row r="7" customHeight="1" spans="1:11">
      <c r="A7" s="4"/>
      <c r="D7" s="5"/>
      <c r="E7" s="5">
        <v>4</v>
      </c>
      <c r="F7" s="5">
        <v>43.52159</v>
      </c>
      <c r="G7" s="5">
        <f>F7-F13/10*4</f>
        <v>-0.0216219999999936</v>
      </c>
      <c r="H7" s="6">
        <f>G7/F13*100</f>
        <v>-0.0198625677866792</v>
      </c>
      <c r="K7" s="18"/>
    </row>
    <row r="8" customHeight="1" spans="1:11">
      <c r="A8" s="9"/>
      <c r="B8" s="9"/>
      <c r="D8" s="5"/>
      <c r="E8" s="5">
        <v>5</v>
      </c>
      <c r="F8" s="5">
        <v>54.40949</v>
      </c>
      <c r="G8" s="5">
        <f>F8-F13/10*5</f>
        <v>-0.0195249999999945</v>
      </c>
      <c r="H8" s="6">
        <f>G8/F13*100</f>
        <v>-0.0179362055330181</v>
      </c>
      <c r="K8" s="18"/>
    </row>
    <row r="9" customHeight="1" spans="1:11">
      <c r="A9" s="10"/>
      <c r="B9" s="10"/>
      <c r="D9" s="5"/>
      <c r="E9" s="5">
        <v>6</v>
      </c>
      <c r="F9" s="5">
        <v>65.29664</v>
      </c>
      <c r="G9" s="5">
        <f>F9-F13/10*6</f>
        <v>-0.018178000000006</v>
      </c>
      <c r="H9" s="6">
        <f>G9/F13*100</f>
        <v>-0.016698814042479</v>
      </c>
      <c r="K9" s="18"/>
    </row>
    <row r="10" customHeight="1" spans="1:11">
      <c r="A10" s="11" t="s">
        <v>7</v>
      </c>
      <c r="B10" s="11"/>
      <c r="D10" s="5"/>
      <c r="E10" s="5">
        <v>7</v>
      </c>
      <c r="F10" s="5">
        <v>76.1886</v>
      </c>
      <c r="G10" s="5">
        <f>F10-F13/10*7</f>
        <v>-0.0120210000000043</v>
      </c>
      <c r="H10" s="6">
        <f>G10/F13*100</f>
        <v>-0.0110428233911676</v>
      </c>
      <c r="K10" s="18"/>
    </row>
    <row r="11" customHeight="1" spans="1:11">
      <c r="A11" s="12" t="s">
        <v>8</v>
      </c>
      <c r="B11" s="12" t="s">
        <v>9</v>
      </c>
      <c r="D11" s="5"/>
      <c r="E11" s="5">
        <v>8</v>
      </c>
      <c r="F11" s="5">
        <v>87.0764</v>
      </c>
      <c r="G11" s="5">
        <f>F11-F13/10*8</f>
        <v>-0.0100239999999872</v>
      </c>
      <c r="H11" s="6">
        <f>G11/F13*100</f>
        <v>-0.00920832390590492</v>
      </c>
      <c r="K11" s="18"/>
    </row>
    <row r="12" customHeight="1" spans="1:11">
      <c r="A12" s="4" t="s">
        <v>10</v>
      </c>
      <c r="B12" s="4" t="s">
        <v>11</v>
      </c>
      <c r="D12" s="5"/>
      <c r="E12" s="5">
        <v>9</v>
      </c>
      <c r="F12" s="5">
        <v>97.96402</v>
      </c>
      <c r="G12" s="5">
        <f>F12-F13/10*9</f>
        <v>-0.00820699999998453</v>
      </c>
      <c r="H12" s="6">
        <f>G12/F13*100</f>
        <v>-0.00753917740380249</v>
      </c>
      <c r="K12" s="18"/>
    </row>
    <row r="13" customHeight="1" spans="1:11">
      <c r="A13" s="4" t="s">
        <v>12</v>
      </c>
      <c r="B13" s="4" t="s">
        <v>13</v>
      </c>
      <c r="D13" s="5"/>
      <c r="E13" s="5">
        <v>10</v>
      </c>
      <c r="F13" s="5">
        <v>108.85803</v>
      </c>
      <c r="G13" s="5">
        <v>0</v>
      </c>
      <c r="H13" s="6">
        <f>G13/F13*100</f>
        <v>0</v>
      </c>
      <c r="K13" s="18"/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sortState ref="K3:K13">
    <sortCondition ref="K3"/>
  </sortState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2021-07-16T01:06:35Z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213981423DA14ACE80688573D30A562B</vt:lpwstr>
  </property>
</Properties>
</file>