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<sst xmlns="http://schemas.openxmlformats.org/spreadsheetml/2006/main" count="39" uniqueCount="24">
  <si>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</si>
  <si>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</si>
  <si>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</si>
  <si>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</si>
  <si>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</si>
  <si>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</si>
  <si>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</si>
  <si>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</si>
  <si>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</si>
  <si>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P11.Z200S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</si>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</sst>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19.72666</c:v>
                </c:pt>
                <c:pt idx="2">
                  <c:v>42.06863</c:v>
                </c:pt>
                <c:pt idx="3">
                  <c:v>66.08105</c:v>
                </c:pt>
                <c:pt idx="4">
                  <c:v>90.23428</c:v>
                </c:pt>
                <c:pt idx="5">
                  <c:v>113.73573</c:v>
                </c:pt>
                <c:pt idx="6">
                  <c:v>136.21725</c:v>
                </c:pt>
                <c:pt idx="7">
                  <c:v>157.07135</c:v>
                </c:pt>
                <c:pt idx="8">
                  <c:v>176.55525</c:v>
                </c:pt>
                <c:pt idx="9">
                  <c:v>194.45047</c:v>
                </c:pt>
                <c:pt idx="10">
                  <c:v>211.10095</c:v>
                </c:pt>
                <c:pt idx="11">
                  <c:v>198.52032</c:v>
                </c:pt>
                <c:pt idx="12">
                  <c:v>183.82768</c:v>
                </c:pt>
                <c:pt idx="13">
                  <c:v>167.42322</c:v>
                </c:pt>
                <c:pt idx="14">
                  <c:v>149.38998</c:v>
                </c:pt>
                <c:pt idx="15">
                  <c:v>129.69627</c:v>
                </c:pt>
                <c:pt idx="16">
                  <c:v>108.11615</c:v>
                </c:pt>
                <c:pt idx="17">
                  <c:v>84.7652</c:v>
                </c:pt>
                <c:pt idx="18">
                  <c:v>59.44867</c:v>
                </c:pt>
                <c:pt idx="19">
                  <c:v>32.15551</c:v>
                </c:pt>
                <c:pt idx="20">
                  <c:v>2.84753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22.2302</c:v>
                </c:pt>
                <c:pt idx="2">
                  <c:v>44.49401</c:v>
                </c:pt>
                <c:pt idx="3">
                  <c:v>66.76665</c:v>
                </c:pt>
                <c:pt idx="4">
                  <c:v>89.05578</c:v>
                </c:pt>
                <c:pt idx="5">
                  <c:v>111.36665</c:v>
                </c:pt>
                <c:pt idx="6">
                  <c:v>133.6862</c:v>
                </c:pt>
                <c:pt idx="7">
                  <c:v>156.01663</c:v>
                </c:pt>
                <c:pt idx="8">
                  <c:v>178.35855</c:v>
                </c:pt>
                <c:pt idx="9">
                  <c:v>200.70575</c:v>
                </c:pt>
                <c:pt idx="10">
                  <c:v>223.05612</c:v>
                </c:pt>
                <c:pt idx="11">
                  <c:v>200.73718</c:v>
                </c:pt>
                <c:pt idx="12">
                  <c:v>178.41354</c:v>
                </c:pt>
                <c:pt idx="13">
                  <c:v>156.0824</c:v>
                </c:pt>
                <c:pt idx="14">
                  <c:v>133.76131</c:v>
                </c:pt>
                <c:pt idx="15">
                  <c:v>111.45119</c:v>
                </c:pt>
                <c:pt idx="16">
                  <c:v>89.14127</c:v>
                </c:pt>
                <c:pt idx="17">
                  <c:v>66.84833</c:v>
                </c:pt>
                <c:pt idx="18">
                  <c:v>44.56496</c:v>
                </c:pt>
                <c:pt idx="19">
                  <c:v>22.2846</c:v>
                </c:pt>
                <c:pt idx="20">
                  <c:v>0.03052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-0.0338085321308378</c:v>
                </c:pt>
                <c:pt idx="2">
                  <c:v>-0.0525491073726186</c:v>
                </c:pt>
                <c:pt idx="3">
                  <c:v>-0.067331037588211</c:v>
                </c:pt>
                <c:pt idx="4">
                  <c:v>-0.0747202094253237</c:v>
                </c:pt>
                <c:pt idx="5">
                  <c:v>-0.0723629551164027</c:v>
                </c:pt>
                <c:pt idx="6">
                  <c:v>-0.0661143034317971</c:v>
                </c:pt>
                <c:pt idx="7">
                  <c:v>-0.0549879554974826</c:v>
                </c:pt>
                <c:pt idx="8">
                  <c:v>-0.0387104375347297</c:v>
                </c:pt>
                <c:pt idx="9">
                  <c:v>-0.0200658022743342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69850</xdr:colOff>
      <xdr:row>6</xdr:row>
      <xdr:rowOff>195580</xdr:rowOff>
    </xdr:from>
    <xdr:to>
      <xdr:col>7</xdr:col>
      <xdr:colOff>586740</xdr:colOff>
      <xdr:row>28</xdr:row>
      <xdr:rowOff>120650</xdr:rowOff>
    </xdr:to>
    <xdr:graphicFrame>
      <xdr:nvGraphicFramePr>
        <xdr:cNvPr id="14" name="图表 13"/>
        <xdr:cNvGraphicFramePr/>
      </xdr:nvGraphicFramePr>
      <xdr:xfrm>
        <a:off x="3956685" y="152908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213995</xdr:colOff>
      <xdr:row>7</xdr:row>
      <xdr:rowOff>25400</xdr:rowOff>
    </xdr:from>
    <xdr:to>
      <xdr:col>8</xdr:col>
      <xdr:colOff>400685</xdr:colOff>
      <xdr:row>29</xdr:row>
      <xdr:rowOff>46990</xdr:rowOff>
    </xdr:to>
    <xdr:graphicFrame>
      <xdr:nvGraphicFramePr>
        <xdr:cNvPr id="5" name="图表 2"/>
        <xdr:cNvGraphicFramePr/>
      </xdr:nvGraphicFramePr>
      <xdr:xfrm>
        <a:off x="4100830" y="1568450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H12" sqref="H1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19.72666</v>
      </c>
      <c r="F5" s="20">
        <v>22.2302</v>
      </c>
      <c r="G5" s="19"/>
    </row>
    <row r="6" spans="1:7">
      <c r="A6" s="9"/>
      <c r="B6" s="9"/>
      <c r="C6" s="10"/>
      <c r="D6" s="10">
        <v>30</v>
      </c>
      <c r="E6" s="19">
        <v>42.06863</v>
      </c>
      <c r="F6" s="20">
        <v>44.49401</v>
      </c>
      <c r="G6" s="19"/>
    </row>
    <row r="7" spans="1:7">
      <c r="A7" s="4"/>
      <c r="C7" s="10"/>
      <c r="D7" s="10">
        <v>45</v>
      </c>
      <c r="E7" s="19">
        <v>66.08105</v>
      </c>
      <c r="F7" s="20">
        <v>66.76665</v>
      </c>
      <c r="G7" s="19"/>
    </row>
    <row r="8" spans="1:7">
      <c r="A8" s="9"/>
      <c r="B8" s="9"/>
      <c r="C8" s="10"/>
      <c r="D8" s="10">
        <v>60</v>
      </c>
      <c r="E8" s="19">
        <v>90.23428</v>
      </c>
      <c r="F8" s="20">
        <v>89.05578</v>
      </c>
      <c r="G8" s="19"/>
    </row>
    <row r="9" spans="1:7">
      <c r="A9" s="10"/>
      <c r="B9" s="10"/>
      <c r="C9" s="10"/>
      <c r="D9" s="10">
        <v>75</v>
      </c>
      <c r="E9" s="19">
        <v>113.73573</v>
      </c>
      <c r="F9" s="20">
        <v>111.36665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136.21725</v>
      </c>
      <c r="F10" s="20">
        <v>133.6862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157.07135</v>
      </c>
      <c r="F11" s="20">
        <v>156.01663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176.55525</v>
      </c>
      <c r="F12" s="20">
        <v>178.35855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194.45047</v>
      </c>
      <c r="F13" s="20">
        <v>200.70575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211.10095</v>
      </c>
      <c r="F14" s="20">
        <v>223.05612</v>
      </c>
      <c r="G14" s="19"/>
    </row>
    <row r="15" spans="1:7">
      <c r="A15" s="14"/>
      <c r="B15" s="10"/>
      <c r="C15" s="10"/>
      <c r="D15" s="10">
        <v>135</v>
      </c>
      <c r="E15" s="19">
        <v>198.52032</v>
      </c>
      <c r="F15" s="20">
        <v>200.73718</v>
      </c>
      <c r="G15" s="19"/>
    </row>
    <row r="16" spans="1:7">
      <c r="A16" s="14"/>
      <c r="B16" s="14"/>
      <c r="C16" s="10"/>
      <c r="D16" s="10">
        <v>120</v>
      </c>
      <c r="E16" s="19">
        <v>183.82768</v>
      </c>
      <c r="F16" s="20">
        <v>178.41354</v>
      </c>
      <c r="G16" s="19"/>
    </row>
    <row r="17" spans="1:7">
      <c r="A17" s="10"/>
      <c r="B17" s="10"/>
      <c r="C17" s="10"/>
      <c r="D17" s="10">
        <v>105</v>
      </c>
      <c r="E17" s="19">
        <v>167.42322</v>
      </c>
      <c r="F17" s="20">
        <v>156.0824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149.38998</v>
      </c>
      <c r="F18" s="20">
        <v>133.76131</v>
      </c>
      <c r="G18" s="19"/>
    </row>
    <row r="19" spans="1:7">
      <c r="A19" s="21"/>
      <c r="B19" s="21"/>
      <c r="C19" s="10"/>
      <c r="D19" s="10">
        <v>75</v>
      </c>
      <c r="E19" s="19">
        <v>129.69627</v>
      </c>
      <c r="F19" s="20">
        <v>111.45119</v>
      </c>
      <c r="G19" s="19"/>
    </row>
    <row r="20" spans="1:7">
      <c r="A20" s="21"/>
      <c r="B20" s="21"/>
      <c r="C20" s="10"/>
      <c r="D20" s="10">
        <v>60</v>
      </c>
      <c r="E20" s="19">
        <v>108.11615</v>
      </c>
      <c r="F20" s="20">
        <v>89.14127</v>
      </c>
      <c r="G20" s="19"/>
    </row>
    <row r="21" spans="1:7">
      <c r="A21" s="21"/>
      <c r="B21" s="21"/>
      <c r="C21" s="10"/>
      <c r="D21" s="10">
        <v>45</v>
      </c>
      <c r="E21" s="19">
        <v>84.7652</v>
      </c>
      <c r="F21" s="20">
        <v>66.84833</v>
      </c>
      <c r="G21" s="19"/>
    </row>
    <row r="22" spans="1:7">
      <c r="A22" s="21"/>
      <c r="B22" s="21"/>
      <c r="C22" s="10"/>
      <c r="D22" s="10">
        <v>30</v>
      </c>
      <c r="E22" s="19">
        <v>59.44867</v>
      </c>
      <c r="F22" s="20">
        <v>44.56496</v>
      </c>
      <c r="G22" s="19"/>
    </row>
    <row r="23" spans="1:7">
      <c r="A23" s="22"/>
      <c r="B23" s="22"/>
      <c r="C23" s="10"/>
      <c r="D23" s="10">
        <v>15</v>
      </c>
      <c r="E23" s="19">
        <v>32.15551</v>
      </c>
      <c r="F23" s="20">
        <v>22.2846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2.84753</v>
      </c>
      <c r="F24" s="20">
        <v>0.03052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B16" sqref="B16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22.2302</v>
      </c>
      <c r="G4" s="5">
        <f>F4-F13/10*1</f>
        <v>-0.075412</v>
      </c>
      <c r="H4" s="6">
        <f>G4/F13*100</f>
        <v>-0.0338085321308378</v>
      </c>
    </row>
    <row r="5" customHeight="1" spans="1:8">
      <c r="A5" s="7" t="s">
        <v>5</v>
      </c>
      <c r="B5" s="8" t="s">
        <v>6</v>
      </c>
      <c r="E5" s="5">
        <v>2</v>
      </c>
      <c r="F5" s="5">
        <v>44.49401</v>
      </c>
      <c r="G5" s="5">
        <f>F5-F13/10*2</f>
        <v>-0.117213999999997</v>
      </c>
      <c r="H5" s="6">
        <f>G5/F13*100</f>
        <v>-0.0525491073726186</v>
      </c>
    </row>
    <row r="6" customHeight="1" spans="1:8">
      <c r="A6" s="9"/>
      <c r="B6" s="9"/>
      <c r="E6" s="5">
        <v>3</v>
      </c>
      <c r="F6" s="5">
        <v>66.76665</v>
      </c>
      <c r="G6" s="5">
        <f>F6-F13/10*3</f>
        <v>-0.150186000000005</v>
      </c>
      <c r="H6" s="6">
        <f>G6/F13*100</f>
        <v>-0.067331037588211</v>
      </c>
    </row>
    <row r="7" customHeight="1" spans="1:8">
      <c r="A7" s="4"/>
      <c r="E7" s="5">
        <v>4</v>
      </c>
      <c r="F7" s="5">
        <v>89.05578</v>
      </c>
      <c r="G7" s="5">
        <f>F7-F13/10*4</f>
        <v>-0.166668000000001</v>
      </c>
      <c r="H7" s="6">
        <f>G7/F13*100</f>
        <v>-0.0747202094253237</v>
      </c>
    </row>
    <row r="8" customHeight="1" spans="1:8">
      <c r="A8" s="9"/>
      <c r="B8" s="9"/>
      <c r="E8" s="5">
        <v>5</v>
      </c>
      <c r="F8" s="5">
        <v>111.36665</v>
      </c>
      <c r="G8" s="5">
        <f>F8-F13/10*5</f>
        <v>-0.161409999999989</v>
      </c>
      <c r="H8" s="6">
        <f>G8/F13*100</f>
        <v>-0.0723629551164027</v>
      </c>
    </row>
    <row r="9" customHeight="1" spans="1:8">
      <c r="A9" s="10"/>
      <c r="B9" s="10"/>
      <c r="E9" s="5">
        <v>6</v>
      </c>
      <c r="F9" s="5">
        <v>133.6862</v>
      </c>
      <c r="G9" s="5">
        <f>F9-F13/10*6</f>
        <v>-0.147471999999993</v>
      </c>
      <c r="H9" s="6">
        <f>G9/F13*100</f>
        <v>-0.0661143034317971</v>
      </c>
    </row>
    <row r="10" customHeight="1" spans="1:8">
      <c r="A10" s="11" t="s">
        <v>7</v>
      </c>
      <c r="B10" s="11"/>
      <c r="E10" s="5">
        <v>7</v>
      </c>
      <c r="F10" s="5">
        <v>156.01663</v>
      </c>
      <c r="G10" s="5">
        <f>F10-F13/10*7</f>
        <v>-0.122654000000011</v>
      </c>
      <c r="H10" s="6">
        <f>G10/F13*100</f>
        <v>-0.0549879554974826</v>
      </c>
    </row>
    <row r="11" customHeight="1" spans="1:8">
      <c r="A11" s="12" t="s">
        <v>8</v>
      </c>
      <c r="B11" s="12" t="s">
        <v>9</v>
      </c>
      <c r="E11" s="5">
        <v>8</v>
      </c>
      <c r="F11" s="5">
        <v>178.35855</v>
      </c>
      <c r="G11" s="5">
        <f>F11-F13/10*8</f>
        <v>-0.0863459999999918</v>
      </c>
      <c r="H11" s="6">
        <f>G11/F13*100</f>
        <v>-0.0387104375347297</v>
      </c>
    </row>
    <row r="12" customHeight="1" spans="1:8">
      <c r="A12" s="4" t="s">
        <v>10</v>
      </c>
      <c r="B12" s="4" t="s">
        <v>11</v>
      </c>
      <c r="E12" s="5">
        <v>9</v>
      </c>
      <c r="F12" s="5">
        <v>200.70575</v>
      </c>
      <c r="G12" s="5">
        <f>F12-F13/10*9</f>
        <v>-0.0447580000000016</v>
      </c>
      <c r="H12" s="6">
        <f>G12/F13*100</f>
        <v>-0.0200658022743342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223.05612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